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careorg0.sharepoint.com/sites/msteams_841b0c_977275-ClinicalLiaisons/Shared Documents/Clinical Liaisons/2 Website-Final Format(All Versions)/Annual Website Updates/2026 Updated Documents/"/>
    </mc:Choice>
  </mc:AlternateContent>
  <xr:revisionPtr revIDLastSave="92" documentId="8_{0C703A58-EDB0-4171-BD67-4D5C5879384C}" xr6:coauthVersionLast="47" xr6:coauthVersionMax="47" xr10:uidLastSave="{48C57A4D-6507-4318-A80C-5E0B04331E5F}"/>
  <bookViews>
    <workbookView xWindow="25590" yWindow="1995" windowWidth="26940" windowHeight="16575" xr2:uid="{CFE84589-E3FD-4129-A9D0-8A8390B31D4C}"/>
  </bookViews>
  <sheets>
    <sheet name="Decision Matrix" sheetId="3" r:id="rId1"/>
    <sheet name="Sheet2" sheetId="2" state="hidden" r:id="rId2"/>
    <sheet name="Sheet4" sheetId="4" state="hidden" r:id="rId3"/>
  </sheets>
  <definedNames>
    <definedName name="_xlnm._FilterDatabase" localSheetId="1" hidden="1">Sheet2!$A$1:$N$19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 l="1"/>
  <c r="N4" i="2"/>
  <c r="M5" i="2"/>
  <c r="M4" i="2"/>
  <c r="N17" i="2"/>
  <c r="M17" i="2"/>
  <c r="N16" i="2"/>
  <c r="M16" i="2"/>
  <c r="N9" i="2"/>
  <c r="M9" i="2"/>
  <c r="N8" i="2"/>
  <c r="M8" i="2"/>
  <c r="D12" i="3"/>
  <c r="N19" i="2"/>
  <c r="M19" i="2"/>
  <c r="N18" i="2"/>
  <c r="M18" i="2"/>
  <c r="N7" i="2"/>
  <c r="N2" i="2"/>
  <c r="N3" i="2"/>
  <c r="N10" i="2"/>
  <c r="N11" i="2"/>
  <c r="N12" i="2"/>
  <c r="N13" i="2"/>
  <c r="N14" i="2"/>
  <c r="N15" i="2"/>
  <c r="N6" i="2"/>
  <c r="M2" i="2"/>
  <c r="M3" i="2"/>
  <c r="M6" i="2"/>
  <c r="M7" i="2"/>
  <c r="M11" i="2"/>
  <c r="M12" i="2"/>
  <c r="M13" i="2"/>
  <c r="M14" i="2"/>
  <c r="M15" i="2"/>
  <c r="F12" i="3"/>
  <c r="M10" i="2"/>
  <c r="H12" i="3"/>
  <c r="G12" i="3"/>
  <c r="E12" i="3"/>
  <c r="C12" i="3"/>
  <c r="C15" i="3" l="1"/>
  <c r="G15" i="3"/>
  <c r="F15" i="3"/>
  <c r="E15" i="3"/>
  <c r="D15" i="3"/>
  <c r="I12" i="3"/>
  <c r="B15" i="3" s="1"/>
</calcChain>
</file>

<file path=xl/sharedStrings.xml><?xml version="1.0" encoding="utf-8"?>
<sst xmlns="http://schemas.openxmlformats.org/spreadsheetml/2006/main" count="234" uniqueCount="52">
  <si>
    <t>Question</t>
  </si>
  <si>
    <t xml:space="preserve">Choice </t>
  </si>
  <si>
    <t>What Product is the member on?</t>
  </si>
  <si>
    <t>Connect</t>
  </si>
  <si>
    <t>Which assessment?</t>
  </si>
  <si>
    <t>Community</t>
  </si>
  <si>
    <t>Initial/Annual</t>
  </si>
  <si>
    <t>Annual</t>
  </si>
  <si>
    <t>No</t>
  </si>
  <si>
    <t>Assessment Option(s)</t>
  </si>
  <si>
    <t xml:space="preserve">Product </t>
  </si>
  <si>
    <t xml:space="preserve">Assessment Type </t>
  </si>
  <si>
    <t xml:space="preserve">Waiver </t>
  </si>
  <si>
    <t>Community or Institutional</t>
  </si>
  <si>
    <t xml:space="preserve">Initial or Annual </t>
  </si>
  <si>
    <t xml:space="preserve">PCA </t>
  </si>
  <si>
    <t>answer</t>
  </si>
  <si>
    <t xml:space="preserve">In-Person </t>
  </si>
  <si>
    <t>Televideo</t>
  </si>
  <si>
    <t xml:space="preserve">Phone </t>
  </si>
  <si>
    <t xml:space="preserve">Rationale </t>
  </si>
  <si>
    <t>Resources/Links</t>
  </si>
  <si>
    <t>x</t>
  </si>
  <si>
    <t xml:space="preserve">DHS: Initial assessments in person is only required for LTCC and MnCHOICES (LTSS)
No MOC requirements
No CMS requirement
</t>
  </si>
  <si>
    <t>Initial</t>
  </si>
  <si>
    <t>MSC+</t>
  </si>
  <si>
    <t>Yes</t>
  </si>
  <si>
    <t>In Person Only</t>
  </si>
  <si>
    <t>X</t>
  </si>
  <si>
    <t>N/A</t>
  </si>
  <si>
    <t xml:space="preserve">N/A </t>
  </si>
  <si>
    <r>
      <t xml:space="preserve">DHS: 
Subd. 3a.Assessment; defined. (a) "Assessment" means a review and evaluation of a recipient's need for personal care assistance services conducted in person. Assessments for personal care assistance services shall be conducted by the county public health nurse or a certified public health nurse under contract with the county except when a long-term care consultation assessment is being conducted for the purposes of determining a person's eligibility for home and community-based waiver services including personal care assistance services according to section 256B.0911. During the transition to MnCHOICES, a certified assessor may complete the assessment defined in this subdivision. An in-person assessment must include: documentation of health status, determination of need, evaluation of service effectiveness, identification of appropriate services, service plan development or modification, coordination of services, referrals and follow-up to appropriate payers and community resources, completion of required reports, recommendation of service authorization, and consumer education. Once the need for personal care assistance services is determined under this section, the county public health nurse or certified public health nurse under contract with the county is responsible for communicating this recommendation to the commissioner and the recipient. </t>
    </r>
    <r>
      <rPr>
        <sz val="8"/>
        <color rgb="FFFF0000"/>
        <rFont val="Calibri"/>
        <family val="2"/>
        <scheme val="minor"/>
      </rPr>
      <t xml:space="preserve">An in-person assessment must occur at least annually or when there is a significant change in the recipient's condition or when there is a change in the need for personal care assistance services. </t>
    </r>
    <r>
      <rPr>
        <sz val="8"/>
        <color theme="1"/>
        <rFont val="Calibri"/>
        <family val="2"/>
        <scheme val="minor"/>
      </rPr>
      <t>A service update may substitute for the annual face-to-face assessment when there is not a significant change in recipient condition or a change in the need for personal care assistance service. A service update may be completed by telephone, used when there is no need for an increase in personal care assistance services, and used for two consecutive assessments if followed by a face-to-face assessment. A service update must be completed on a form approved by the commissioner. A service update or review for temporary increase includes a review of initial baseline data, evaluation of service effectiveness, redetermination of service need, modification of service plan and appropriate referrals, update of initial forms, obtaining service authorization, and ongoing consumer education. Assessments or reassessments must be completed on forms provided by the commissioner within 30 days of a request for home care services by a recipient or responsible party.</t>
    </r>
  </si>
  <si>
    <t xml:space="preserve">x - provisional </t>
  </si>
  <si>
    <r>
      <t>DHS: (c) For services provided by alternative care under section 256B.0913, essential community supports under section 256B.0922, and the elderly waiver under chapter 256S,</t>
    </r>
    <r>
      <rPr>
        <sz val="8"/>
        <color rgb="FFFF0000"/>
        <rFont val="Calibri"/>
        <family val="2"/>
        <scheme val="minor"/>
      </rPr>
      <t xml:space="preserve"> remote reassessments may be substituted for one reassessment if followed by an in-person reassessment.</t>
    </r>
    <r>
      <rPr>
        <sz val="8"/>
        <color theme="1"/>
        <rFont val="Calibri"/>
        <family val="2"/>
        <scheme val="minor"/>
      </rPr>
      <t xml:space="preserve">
(d) A remote reassessment is permitted only if the lead agency provides informed choice and the person being reassessed or the person's legal representative provides informed consent for a remote assessment. Lead agencies must document that informed choice was offered.
(e) The person being reassessed, or the person's legal representative, may refuse a remote reassessment at any time.
(f) During a remote reassessment, if the certified assessor determines an in-person reassessment is necessary in order to complete the assessment, the lead agency shall schedule an in-person reassessment.
</t>
    </r>
  </si>
  <si>
    <t>Institutional</t>
  </si>
  <si>
    <t xml:space="preserve">Initial </t>
  </si>
  <si>
    <t>institutonal or CW</t>
  </si>
  <si>
    <t xml:space="preserve">Assessment Tyoe </t>
  </si>
  <si>
    <t>Offer first: In-person; offer second: televideo; if declined, can complete via phone</t>
  </si>
  <si>
    <t>In person, if member declines and member had in person assessment for previous assessment, can complete via televideo or telephone.</t>
  </si>
  <si>
    <t>Is this assessment assessing for PCA?</t>
  </si>
  <si>
    <t>Institutional or Community member?</t>
  </si>
  <si>
    <t>Initial/Annual assessment?</t>
  </si>
  <si>
    <t>Make Selection</t>
  </si>
  <si>
    <t>Is member on a disability waiver, EW or opening to EW?</t>
  </si>
  <si>
    <t>MnCHOICES MCO HRA</t>
  </si>
  <si>
    <t>MnCHOICES Assessment</t>
  </si>
  <si>
    <t>MSC+MnCHOICES AssessmentCommunityInitialNoYes</t>
  </si>
  <si>
    <t>MSC+MnCHOICES AssessmentCommunityInitialYes No</t>
  </si>
  <si>
    <t xml:space="preserve">May be conducted via phone, televideo or in person. </t>
  </si>
  <si>
    <t>May be conducted via phone, televideo or in person.</t>
  </si>
  <si>
    <t>MSC+ Institutional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</si>
</sst>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name val="Calibri"/>
      <family val="2"/>
      <scheme val="minor"/>
    </font>
    <font>
      <sz val="8"/>
      <color theme="1"/>
      <name val="Calibri"/>
      <family val="2"/>
      <scheme val="minor"/>
    </font>
    <font>
      <sz val="8"/>
      <color rgb="FFFF0000"/>
      <name val="Calibri"/>
      <family val="2"/>
      <scheme val="minor"/>
    </font>
    <font>
      <sz val="18"/>
      <color theme="1"/>
      <name val="Calibri"/>
      <family val="2"/>
      <scheme val="minor"/>
    </font>
    <font>
      <sz val="18"/>
      <color theme="0"/>
      <name val="Calibri Light"/>
      <family val="2"/>
      <scheme val="major"/>
    </font>
    <font>
      <sz val="18"/>
      <color theme="1"/>
      <name val="Calibri Light"/>
      <family val="2"/>
      <scheme val="major"/>
    </font>
    <font>
      <sz val="18"/>
      <color theme="0"/>
      <name val="Calibri Light"/>
      <family val="2"/>
      <scheme val="major"/>
    </font>
    <font>
      <sz val="18"/>
      <color rgb="FFFF0000"/>
      <name val="Calibri Light"/>
      <family val="2"/>
      <scheme val="major"/>
    </font>
  </fonts>
  <fills count="5">
    <fill>
      <patternFill patternType="none"/>
    </fill>
    <fill>
      <patternFill patternType="gray125"/>
    </fill>
    <fill>
      <patternFill patternType="solid">
        <fgColor rgb="FFD9D9D9"/>
        <bgColor indexed="64"/>
      </patternFill>
    </fill>
    <fill>
      <patternFill patternType="solid">
        <fgColor rgb="FF92D050"/>
        <bgColor indexed="64"/>
      </patternFill>
    </fill>
    <fill>
      <patternFill patternType="solid">
        <fgColor rgb="FF007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1">
    <xf numFmtId="0" fontId="0" fillId="0" borderId="0" xfId="0"/>
    <xf numFmtId="0" fontId="0" fillId="0" borderId="1" xfId="0" applyBorder="1" applyAlignment="1">
      <alignment wrapText="1"/>
    </xf>
    <xf numFmtId="0" fontId="0" fillId="3" borderId="1" xfId="0" applyFill="1" applyBorder="1" applyAlignment="1">
      <alignment horizontal="center"/>
    </xf>
    <xf numFmtId="0" fontId="1" fillId="3" borderId="1" xfId="0" applyFont="1" applyFill="1" applyBorder="1" applyAlignment="1">
      <alignment horizontal="center"/>
    </xf>
    <xf numFmtId="0" fontId="0" fillId="0" borderId="1" xfId="0" applyBorder="1"/>
    <xf numFmtId="0" fontId="2" fillId="0" borderId="1" xfId="0" applyFont="1" applyBorder="1" applyAlignment="1">
      <alignment wrapText="1"/>
    </xf>
    <xf numFmtId="0" fontId="0" fillId="0" borderId="0" xfId="0" applyAlignment="1">
      <alignment horizont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left" vertical="center" wrapText="1"/>
    </xf>
    <xf numFmtId="0" fontId="0" fillId="0" borderId="0" xfId="0" applyAlignment="1">
      <alignment wrapText="1"/>
    </xf>
    <xf numFmtId="0" fontId="0" fillId="2" borderId="2" xfId="0" applyFill="1" applyBorder="1" applyAlignment="1">
      <alignment horizontal="center" vertical="center"/>
    </xf>
    <xf numFmtId="0" fontId="4" fillId="0" borderId="0" xfId="0" applyFont="1"/>
    <xf numFmtId="0" fontId="4" fillId="2" borderId="1" xfId="0" applyFont="1" applyFill="1" applyBorder="1" applyAlignment="1">
      <alignment horizontal="center" vertical="center" wrapText="1"/>
    </xf>
    <xf numFmtId="0" fontId="5" fillId="4" borderId="1" xfId="0" applyFont="1" applyFill="1" applyBorder="1"/>
    <xf numFmtId="0" fontId="6" fillId="0" borderId="0" xfId="0" applyFont="1"/>
    <xf numFmtId="0" fontId="6" fillId="0" borderId="1" xfId="0" applyFont="1" applyBorder="1"/>
    <xf numFmtId="0" fontId="8" fillId="0" borderId="0" xfId="0" applyFont="1" applyAlignment="1">
      <alignment horizontal="right" vertical="center"/>
    </xf>
    <xf numFmtId="0" fontId="7" fillId="4" borderId="1" xfId="0" applyFont="1" applyFill="1" applyBorder="1" applyAlignment="1" applyProtection="1">
      <alignment horizontal="center" vertical="center" wrapText="1"/>
    </xf>
    <xf numFmtId="0" fontId="0" fillId="0" borderId="0" xfId="0" applyBorder="1" applyAlignment="1">
      <alignment horizontal="center" vertical="center" wrapText="1"/>
    </xf>
    <xf numFmtId="0" fontId="6" fillId="0" borderId="1" xfId="0" applyFont="1" applyBorder="1" applyAlignment="1" applyProtection="1">
      <alignment horizontal="center"/>
      <protection locked="0"/>
    </xf>
    <xf numFmtId="0" fontId="5" fillId="4" borderId="1" xfId="0" applyFont="1" applyFill="1" applyBorder="1" applyAlignment="1">
      <alignment horizontal="center"/>
    </xf>
    <xf numFmtId="0" fontId="6" fillId="0" borderId="2" xfId="0" applyFont="1" applyBorder="1"/>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5"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2282825</xdr:colOff>
      <xdr:row>2</xdr:row>
      <xdr:rowOff>19050</xdr:rowOff>
    </xdr:to>
    <xdr:pic>
      <xdr:nvPicPr>
        <xdr:cNvPr id="2" name="Picture 1">
          <a:extLst>
            <a:ext uri="{FF2B5EF4-FFF2-40B4-BE49-F238E27FC236}">
              <a16:creationId xmlns:a16="http://schemas.microsoft.com/office/drawing/2014/main" id="{EA1AD74A-D3CE-9948-293B-2B4AD3ACA8BF}"/>
            </a:ext>
          </a:extLst>
        </xdr:cNvPr>
        <xdr:cNvPicPr>
          <a:picLocks noChangeAspect="1"/>
        </xdr:cNvPicPr>
      </xdr:nvPicPr>
      <xdr:blipFill>
        <a:blip xmlns:r="http://schemas.openxmlformats.org/officeDocument/2006/relationships" r:embed="rId1"/>
        <a:stretch>
          <a:fillRect/>
        </a:stretch>
      </xdr:blipFill>
      <xdr:spPr>
        <a:xfrm>
          <a:off x="0" y="0"/>
          <a:ext cx="2276475" cy="609600"/>
        </a:xfrm>
        <a:prstGeom prst="rect">
          <a:avLst/>
        </a:prstGeom>
      </xdr:spPr>
    </xdr:pic>
    <xdr:clientData/>
  </xdr:twoCellAnchor>
  <xdr:twoCellAnchor>
    <xdr:from>
      <xdr:col>7</xdr:col>
      <xdr:colOff>285053</xdr:colOff>
      <xdr:row>2</xdr:row>
      <xdr:rowOff>115230</xdr:rowOff>
    </xdr:from>
    <xdr:to>
      <xdr:col>10</xdr:col>
      <xdr:colOff>323153</xdr:colOff>
      <xdr:row>8</xdr:row>
      <xdr:rowOff>191430</xdr:rowOff>
    </xdr:to>
    <xdr:sp macro="" textlink="">
      <xdr:nvSpPr>
        <xdr:cNvPr id="3" name="TextBox 2">
          <a:extLst>
            <a:ext uri="{FF2B5EF4-FFF2-40B4-BE49-F238E27FC236}">
              <a16:creationId xmlns:a16="http://schemas.microsoft.com/office/drawing/2014/main" id="{97BF0512-0E79-CBC9-660E-753F3D737BA5}"/>
            </a:ext>
          </a:extLst>
        </xdr:cNvPr>
        <xdr:cNvSpPr txBox="1"/>
      </xdr:nvSpPr>
      <xdr:spPr>
        <a:xfrm>
          <a:off x="13155419" y="709962"/>
          <a:ext cx="5762393" cy="1860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u="sng">
              <a:latin typeface="+mj-lt"/>
            </a:rPr>
            <a:t>Instructions:</a:t>
          </a:r>
        </a:p>
        <a:p>
          <a:endParaRPr lang="en-US" sz="1800" b="0">
            <a:latin typeface="+mj-lt"/>
          </a:endParaRPr>
        </a:p>
        <a:p>
          <a:r>
            <a:rPr lang="en-US" sz="1800" b="0">
              <a:latin typeface="+mj-lt"/>
            </a:rPr>
            <a:t>Under</a:t>
          </a:r>
          <a:r>
            <a:rPr lang="en-US" sz="1800" b="0" baseline="0">
              <a:latin typeface="+mj-lt"/>
            </a:rPr>
            <a:t> Choice column, select an answer to each of the questions.  Next to assessment option(s), direction will populate for assessment methods based on the criteria chosen.</a:t>
          </a:r>
          <a:endParaRPr lang="en-US" sz="1800" b="0">
            <a:latin typeface="+mj-lt"/>
          </a:endParaRP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67EA0-72CF-4BC0-96B5-9E847C2C1882}">
  <dimension ref="A3:L27"/>
  <sheetViews>
    <sheetView showGridLines="0" tabSelected="1" topLeftCell="A3" zoomScale="63" zoomScaleNormal="63" workbookViewId="0">
      <selection activeCell="I15" sqref="I15"/>
    </sheetView>
  </sheetViews>
  <sheetFormatPr defaultColWidth="8.5703125" defaultRowHeight="23.25" x14ac:dyDescent="0.35"/>
  <cols>
    <col min="1" max="1" width="133.5703125" style="17" bestFit="1" customWidth="1"/>
    <col min="2" max="2" width="54.140625" style="17" customWidth="1"/>
    <col min="3" max="3" width="11.42578125" style="17" hidden="1" customWidth="1"/>
    <col min="4" max="4" width="30.5703125" style="17" hidden="1" customWidth="1"/>
    <col min="5" max="5" width="18" style="17" hidden="1" customWidth="1"/>
    <col min="6" max="6" width="2.140625" style="17" hidden="1" customWidth="1"/>
    <col min="7" max="7" width="5.42578125" style="17" hidden="1" customWidth="1"/>
    <col min="8" max="8" width="5.42578125" style="17" bestFit="1" customWidth="1"/>
    <col min="9" max="9" width="69.5703125" style="17" customWidth="1"/>
    <col min="10" max="16384" width="8.5703125" style="17"/>
  </cols>
  <sheetData>
    <row r="3" spans="1:12" x14ac:dyDescent="0.35">
      <c r="A3" s="19" t="s">
        <v>0</v>
      </c>
      <c r="B3" s="26" t="s">
        <v>1</v>
      </c>
      <c r="C3" s="20"/>
      <c r="D3" s="20"/>
      <c r="E3" s="20"/>
      <c r="F3" s="20"/>
      <c r="G3" s="20"/>
      <c r="H3" s="20"/>
      <c r="I3" s="20"/>
      <c r="L3"/>
    </row>
    <row r="4" spans="1:12" x14ac:dyDescent="0.35">
      <c r="A4" s="21" t="s">
        <v>2</v>
      </c>
      <c r="B4" s="28"/>
      <c r="C4" s="20"/>
      <c r="D4" s="20"/>
      <c r="E4" s="20"/>
      <c r="F4" s="20"/>
      <c r="G4" s="20"/>
      <c r="H4" s="20"/>
      <c r="I4" s="20"/>
    </row>
    <row r="5" spans="1:12" x14ac:dyDescent="0.35">
      <c r="A5" s="27" t="s">
        <v>4</v>
      </c>
      <c r="B5" s="30"/>
      <c r="C5" s="20"/>
      <c r="D5" s="20"/>
      <c r="E5" s="20"/>
      <c r="F5" s="20"/>
      <c r="G5" s="20"/>
      <c r="H5" s="20"/>
      <c r="I5" s="20"/>
    </row>
    <row r="6" spans="1:12" x14ac:dyDescent="0.35">
      <c r="A6" s="21" t="s">
        <v>41</v>
      </c>
      <c r="B6" s="29"/>
      <c r="C6" s="20"/>
      <c r="D6" s="20"/>
      <c r="E6" s="20"/>
      <c r="F6" s="20"/>
      <c r="G6" s="20"/>
      <c r="H6" s="20"/>
      <c r="I6" s="20"/>
    </row>
    <row r="7" spans="1:12" x14ac:dyDescent="0.35">
      <c r="A7" s="21" t="s">
        <v>42</v>
      </c>
      <c r="B7" s="25"/>
      <c r="C7" s="20"/>
      <c r="D7" s="20"/>
      <c r="E7" s="20"/>
      <c r="F7" s="20"/>
      <c r="G7" s="20"/>
      <c r="H7" s="20"/>
      <c r="I7" s="20"/>
    </row>
    <row r="8" spans="1:12" x14ac:dyDescent="0.35">
      <c r="A8" s="21" t="s">
        <v>40</v>
      </c>
      <c r="B8" s="25"/>
      <c r="C8" s="20"/>
      <c r="D8" s="20"/>
      <c r="E8" s="20"/>
      <c r="F8" s="20"/>
      <c r="G8" s="20"/>
      <c r="H8" s="20"/>
      <c r="I8" s="20"/>
    </row>
    <row r="9" spans="1:12" x14ac:dyDescent="0.35">
      <c r="A9" s="21" t="s">
        <v>44</v>
      </c>
      <c r="B9" s="25"/>
      <c r="C9" s="20"/>
      <c r="D9" s="20"/>
      <c r="E9" s="20"/>
      <c r="F9" s="20"/>
      <c r="G9" s="20"/>
      <c r="H9" s="20"/>
      <c r="I9" s="20"/>
    </row>
    <row r="10" spans="1:12" x14ac:dyDescent="0.35">
      <c r="A10" s="20"/>
      <c r="B10" s="20"/>
      <c r="C10" s="20"/>
      <c r="D10" s="20"/>
      <c r="E10" s="20"/>
      <c r="F10" s="20"/>
      <c r="G10" s="20"/>
      <c r="H10" s="20"/>
      <c r="I10" s="20"/>
    </row>
    <row r="11" spans="1:12" hidden="1" x14ac:dyDescent="0.35">
      <c r="A11" s="20"/>
      <c r="B11" s="20"/>
      <c r="C11" s="20"/>
      <c r="D11" s="20"/>
      <c r="E11" s="20"/>
      <c r="F11" s="20"/>
      <c r="G11" s="20"/>
      <c r="H11" s="20"/>
      <c r="I11" s="20"/>
    </row>
    <row r="12" spans="1:12" hidden="1" x14ac:dyDescent="0.35">
      <c r="A12" s="20"/>
      <c r="B12" s="20"/>
      <c r="C12" s="20">
        <f>B4</f>
        <v>0</v>
      </c>
      <c r="D12" s="20">
        <f>B5</f>
        <v>0</v>
      </c>
      <c r="E12" s="20">
        <f>B6</f>
        <v>0</v>
      </c>
      <c r="F12" s="20">
        <f>B7</f>
        <v>0</v>
      </c>
      <c r="G12" s="20">
        <f>B8</f>
        <v>0</v>
      </c>
      <c r="H12" s="20">
        <f>B9</f>
        <v>0</v>
      </c>
      <c r="I12" s="20" t="str">
        <f>C12&amp;D12&amp;E12&amp;F12&amp;G12&amp;H12</f>
        <v>000000</v>
      </c>
    </row>
    <row r="13" spans="1:12" hidden="1" x14ac:dyDescent="0.35">
      <c r="A13" s="20"/>
      <c r="B13" s="20"/>
      <c r="C13" s="20"/>
      <c r="D13" s="20"/>
      <c r="E13" s="20"/>
      <c r="F13" s="20"/>
      <c r="G13" s="20"/>
      <c r="H13" s="20"/>
      <c r="I13" s="20"/>
    </row>
    <row r="14" spans="1:12" ht="12" customHeight="1" x14ac:dyDescent="0.35">
      <c r="A14" s="20"/>
      <c r="B14" s="20"/>
      <c r="C14" s="20"/>
      <c r="D14" s="20"/>
      <c r="E14" s="20"/>
      <c r="F14" s="20"/>
      <c r="G14" s="20"/>
      <c r="H14" s="20"/>
      <c r="I14" s="20"/>
    </row>
    <row r="15" spans="1:12" ht="223.35" customHeight="1" x14ac:dyDescent="0.35">
      <c r="A15" s="22" t="s">
        <v>9</v>
      </c>
      <c r="B15" s="23" t="str">
        <f>_xlfn.IFNA(VLOOKUP(I12,Sheet2!$M:$N,2,FALSE),"Not  A Valid Selection Combination")</f>
        <v>Not  A Valid Selection Combination</v>
      </c>
      <c r="C15" s="23" t="str">
        <f>_xlfn.IFNA(VLOOKUP(J12,Sheet2!$M:$N,2,FALSE),"Not  A Valid Selection Combination")</f>
        <v>Not  A Valid Selection Combination</v>
      </c>
      <c r="D15" s="23" t="str">
        <f>_xlfn.IFNA(VLOOKUP(K12,Sheet2!$M:$N,2,FALSE),"Not  A Valid Selection Combination")</f>
        <v>Not  A Valid Selection Combination</v>
      </c>
      <c r="E15" s="23" t="str">
        <f>_xlfn.IFNA(VLOOKUP(L12,Sheet2!$M:$N,2,FALSE),"Not  A Valid Selection Combination")</f>
        <v>Not  A Valid Selection Combination</v>
      </c>
      <c r="F15" s="23" t="str">
        <f>_xlfn.IFNA(VLOOKUP(M12,Sheet2!$M:$N,2,FALSE),"Not  A Valid Selection Combination")</f>
        <v>Not  A Valid Selection Combination</v>
      </c>
      <c r="G15" s="23" t="str">
        <f>_xlfn.IFNA(VLOOKUP(N12,Sheet2!$M:$N,2,FALSE),"Not  A Valid Selection Combination")</f>
        <v>Not  A Valid Selection Combination</v>
      </c>
      <c r="H15" s="20"/>
      <c r="I15" s="20"/>
    </row>
    <row r="16" spans="1:12" x14ac:dyDescent="0.35">
      <c r="I16" s="20"/>
    </row>
    <row r="17" spans="1:9" x14ac:dyDescent="0.35">
      <c r="I17" s="20"/>
    </row>
    <row r="27" spans="1:9" hidden="1" x14ac:dyDescent="0.35">
      <c r="A27" s="18" t="s">
        <v>10</v>
      </c>
      <c r="B27" s="18" t="s">
        <v>11</v>
      </c>
      <c r="C27" s="18" t="s">
        <v>12</v>
      </c>
    </row>
  </sheetData>
  <sheetProtection algorithmName="SHA-512" hashValue="7323GGb+H/4Mwl2StTjBI5PxvbZaX2kl27lHUoZZfgtr2UsSsUMreoTyRoJb5SeJ7iSeRCpQ4wcRhsjTv0SRqA==" saltValue="jhnMlskUskxzRj7R5z6NAg=="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256DD8B4-5D6B-4FFD-9DE8-E19E02399FF7}">
          <x14:formula1>
            <xm:f>Sheet4!$C$2:$C$4</xm:f>
          </x14:formula1>
          <xm:sqref>B6</xm:sqref>
        </x14:dataValidation>
        <x14:dataValidation type="list" allowBlank="1" showInputMessage="1" showErrorMessage="1" xr:uid="{0753BF3C-34D4-4368-822E-EC53393FE123}">
          <x14:formula1>
            <xm:f>Sheet4!$E$2:$E$4</xm:f>
          </x14:formula1>
          <xm:sqref>B8</xm:sqref>
        </x14:dataValidation>
        <x14:dataValidation type="list" allowBlank="1" showInputMessage="1" showErrorMessage="1" xr:uid="{5F9A3618-3A44-4EC1-BCAC-74EC1572F611}">
          <x14:formula1>
            <xm:f>Sheet4!$F$2:$F$4</xm:f>
          </x14:formula1>
          <xm:sqref>B9</xm:sqref>
        </x14:dataValidation>
        <x14:dataValidation type="list" allowBlank="1" showInputMessage="1" showErrorMessage="1" xr:uid="{02019F0F-94E4-44AD-BA21-B4273A9B4ABA}">
          <x14:formula1>
            <xm:f>Sheet4!$D$2:$D$5</xm:f>
          </x14:formula1>
          <xm:sqref>B5</xm:sqref>
        </x14:dataValidation>
        <x14:dataValidation type="list" allowBlank="1" showInputMessage="1" showErrorMessage="1" xr:uid="{2E1955FB-E175-4287-8B1A-1BDC8CF619DF}">
          <x14:formula1>
            <xm:f>Sheet4!$B$3:$B$4</xm:f>
          </x14:formula1>
          <xm:sqref>B5</xm:sqref>
        </x14:dataValidation>
        <x14:dataValidation type="list" allowBlank="1" showInputMessage="1" showErrorMessage="1" xr:uid="{16EC0E71-FF2A-4414-AC24-D0BF0B0E3680}">
          <x14:formula1>
            <xm:f>Sheet4!$B$2:$B$4</xm:f>
          </x14:formula1>
          <xm:sqref>B7</xm:sqref>
        </x14:dataValidation>
        <x14:dataValidation type="list" showInputMessage="1" showErrorMessage="1" errorTitle="Error" error="Please use the drop-down menu provided to select a value for this cell." xr:uid="{CFCC3000-4CC0-4259-8458-056498EF1431}">
          <x14:formula1>
            <xm:f>Sheet4!$A$2:$A$5</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0E71-16A1-41B9-9F36-250DC29D93C2}">
  <dimension ref="A1:N19"/>
  <sheetViews>
    <sheetView zoomScale="70" zoomScaleNormal="70" workbookViewId="0">
      <selection activeCell="J5" sqref="J5"/>
    </sheetView>
  </sheetViews>
  <sheetFormatPr defaultColWidth="23" defaultRowHeight="15" x14ac:dyDescent="0.25"/>
  <cols>
    <col min="1" max="1" width="26.5703125" style="6" customWidth="1"/>
    <col min="7" max="7" width="55.42578125" customWidth="1"/>
    <col min="8" max="8" width="15.85546875" customWidth="1"/>
    <col min="9" max="10" width="16.42578125" customWidth="1"/>
    <col min="11" max="11" width="132.42578125" hidden="1" customWidth="1"/>
    <col min="12" max="12" width="62.85546875" hidden="1" customWidth="1"/>
    <col min="13" max="13" width="72.140625" style="15" bestFit="1" customWidth="1"/>
    <col min="14" max="14" width="39.85546875" style="15" customWidth="1"/>
  </cols>
  <sheetData>
    <row r="1" spans="1:14" s="9" customFormat="1" ht="83.25" customHeight="1" x14ac:dyDescent="0.25">
      <c r="A1" s="7" t="s">
        <v>10</v>
      </c>
      <c r="B1" s="7" t="s">
        <v>11</v>
      </c>
      <c r="C1" s="7" t="s">
        <v>13</v>
      </c>
      <c r="D1" s="7" t="s">
        <v>14</v>
      </c>
      <c r="E1" s="7" t="s">
        <v>15</v>
      </c>
      <c r="F1" s="7" t="s">
        <v>12</v>
      </c>
      <c r="G1" s="7" t="s">
        <v>16</v>
      </c>
      <c r="H1" s="8" t="s">
        <v>17</v>
      </c>
      <c r="I1" s="8" t="s">
        <v>18</v>
      </c>
      <c r="J1" s="8" t="s">
        <v>19</v>
      </c>
      <c r="K1" s="8" t="s">
        <v>20</v>
      </c>
      <c r="L1" s="16" t="s">
        <v>21</v>
      </c>
      <c r="M1" s="11"/>
      <c r="N1" s="11"/>
    </row>
    <row r="2" spans="1:14" s="9" customFormat="1" ht="98.25" customHeight="1" x14ac:dyDescent="0.25">
      <c r="A2" s="10" t="s">
        <v>3</v>
      </c>
      <c r="B2" s="11" t="s">
        <v>45</v>
      </c>
      <c r="C2" s="11" t="s">
        <v>34</v>
      </c>
      <c r="D2" s="11" t="s">
        <v>7</v>
      </c>
      <c r="E2" s="11" t="s">
        <v>8</v>
      </c>
      <c r="F2" s="11" t="s">
        <v>8</v>
      </c>
      <c r="G2" s="11" t="s">
        <v>27</v>
      </c>
      <c r="H2" s="2" t="s">
        <v>22</v>
      </c>
      <c r="I2" s="3" t="s">
        <v>22</v>
      </c>
      <c r="J2" s="3" t="s">
        <v>22</v>
      </c>
      <c r="K2" s="4"/>
      <c r="L2" s="4"/>
      <c r="M2" s="9" t="str">
        <f t="shared" ref="M2:M19" si="0">A2&amp;B2&amp;C2&amp;D2&amp;E2&amp;F2</f>
        <v>ConnectMnCHOICES MCO HRAInstitutionalAnnualNoNo</v>
      </c>
      <c r="N2" s="13" t="str">
        <f t="shared" ref="N2:N17" si="1">G2</f>
        <v>In Person Only</v>
      </c>
    </row>
    <row r="3" spans="1:14" s="9" customFormat="1" ht="98.25" customHeight="1" x14ac:dyDescent="0.25">
      <c r="A3" s="10" t="s">
        <v>3</v>
      </c>
      <c r="B3" s="11" t="s">
        <v>45</v>
      </c>
      <c r="C3" s="24" t="s">
        <v>34</v>
      </c>
      <c r="D3" s="11" t="s">
        <v>24</v>
      </c>
      <c r="E3" s="11" t="s">
        <v>8</v>
      </c>
      <c r="F3" s="11" t="s">
        <v>8</v>
      </c>
      <c r="G3" s="11" t="s">
        <v>27</v>
      </c>
      <c r="H3" s="2" t="s">
        <v>22</v>
      </c>
      <c r="I3" s="3" t="s">
        <v>22</v>
      </c>
      <c r="J3" s="3" t="s">
        <v>22</v>
      </c>
      <c r="K3" s="4"/>
      <c r="L3" s="4"/>
      <c r="M3" s="9" t="str">
        <f t="shared" si="0"/>
        <v>ConnectMnCHOICES MCO HRAInstitutionalInitialNoNo</v>
      </c>
      <c r="N3" s="13" t="str">
        <f t="shared" si="1"/>
        <v>In Person Only</v>
      </c>
    </row>
    <row r="4" spans="1:14" s="9" customFormat="1" ht="98.25" customHeight="1" x14ac:dyDescent="0.25">
      <c r="A4" s="11" t="s">
        <v>25</v>
      </c>
      <c r="B4" s="11" t="s">
        <v>51</v>
      </c>
      <c r="C4" s="12" t="s">
        <v>34</v>
      </c>
      <c r="D4" s="11" t="s">
        <v>7</v>
      </c>
      <c r="E4" s="11" t="s">
        <v>8</v>
      </c>
      <c r="F4" s="11" t="s">
        <v>8</v>
      </c>
      <c r="G4" s="11" t="s">
        <v>27</v>
      </c>
      <c r="H4" s="3"/>
      <c r="I4" s="3"/>
      <c r="J4" s="3"/>
      <c r="K4" s="1"/>
      <c r="L4" s="4"/>
      <c r="M4" s="9" t="str">
        <f t="shared" si="0"/>
        <v>MSC+MSC+ Institutional AssessmentInstitutionalAnnualNoNo</v>
      </c>
      <c r="N4" s="13" t="str">
        <f t="shared" si="1"/>
        <v>In Person Only</v>
      </c>
    </row>
    <row r="5" spans="1:14" s="9" customFormat="1" ht="98.25" customHeight="1" x14ac:dyDescent="0.25">
      <c r="A5" s="11" t="s">
        <v>25</v>
      </c>
      <c r="B5" s="11" t="s">
        <v>51</v>
      </c>
      <c r="C5" s="12" t="s">
        <v>34</v>
      </c>
      <c r="D5" s="11" t="s">
        <v>24</v>
      </c>
      <c r="E5" s="11" t="s">
        <v>8</v>
      </c>
      <c r="F5" s="11" t="s">
        <v>8</v>
      </c>
      <c r="G5" s="11" t="s">
        <v>27</v>
      </c>
      <c r="H5" s="3"/>
      <c r="I5" s="3"/>
      <c r="J5" s="3"/>
      <c r="K5" s="1"/>
      <c r="L5" s="4"/>
      <c r="M5" s="9" t="str">
        <f t="shared" si="0"/>
        <v>MSC+MSC+ Institutional AssessmentInstitutionalInitialNoNo</v>
      </c>
      <c r="N5" s="13" t="str">
        <f t="shared" si="1"/>
        <v>In Person Only</v>
      </c>
    </row>
    <row r="6" spans="1:14" s="9" customFormat="1" ht="98.25" customHeight="1" x14ac:dyDescent="0.25">
      <c r="A6" s="10" t="s">
        <v>3</v>
      </c>
      <c r="B6" s="11" t="s">
        <v>45</v>
      </c>
      <c r="C6" s="11" t="s">
        <v>5</v>
      </c>
      <c r="D6" s="11" t="s">
        <v>7</v>
      </c>
      <c r="E6" s="11" t="s">
        <v>8</v>
      </c>
      <c r="F6" s="11" t="s">
        <v>8</v>
      </c>
      <c r="G6" s="11" t="s">
        <v>49</v>
      </c>
      <c r="H6" s="3" t="s">
        <v>22</v>
      </c>
      <c r="I6" s="3" t="s">
        <v>22</v>
      </c>
      <c r="J6" s="3" t="s">
        <v>22</v>
      </c>
      <c r="K6" s="1" t="s">
        <v>23</v>
      </c>
      <c r="L6" s="4"/>
      <c r="M6" s="9" t="str">
        <f t="shared" si="0"/>
        <v>ConnectMnCHOICES MCO HRACommunityAnnualNoNo</v>
      </c>
      <c r="N6" s="13" t="str">
        <f t="shared" si="1"/>
        <v xml:space="preserve">May be conducted via phone, televideo or in person. </v>
      </c>
    </row>
    <row r="7" spans="1:14" s="9" customFormat="1" ht="98.25" customHeight="1" x14ac:dyDescent="0.25">
      <c r="A7" s="10" t="s">
        <v>3</v>
      </c>
      <c r="B7" s="11" t="s">
        <v>45</v>
      </c>
      <c r="C7" s="11" t="s">
        <v>5</v>
      </c>
      <c r="D7" s="11" t="s">
        <v>24</v>
      </c>
      <c r="E7" s="11" t="s">
        <v>8</v>
      </c>
      <c r="F7" s="11" t="s">
        <v>8</v>
      </c>
      <c r="G7" s="11" t="s">
        <v>49</v>
      </c>
      <c r="H7" s="3" t="s">
        <v>22</v>
      </c>
      <c r="I7" s="3" t="s">
        <v>22</v>
      </c>
      <c r="J7" s="3" t="s">
        <v>22</v>
      </c>
      <c r="K7" s="1" t="s">
        <v>23</v>
      </c>
      <c r="L7" s="4"/>
      <c r="M7" s="9" t="str">
        <f t="shared" si="0"/>
        <v>ConnectMnCHOICES MCO HRACommunityInitialNoNo</v>
      </c>
      <c r="N7" s="13" t="str">
        <f t="shared" si="1"/>
        <v xml:space="preserve">May be conducted via phone, televideo or in person. </v>
      </c>
    </row>
    <row r="8" spans="1:14" s="9" customFormat="1" ht="98.25" customHeight="1" x14ac:dyDescent="0.25">
      <c r="A8" s="10" t="s">
        <v>3</v>
      </c>
      <c r="B8" s="11" t="s">
        <v>45</v>
      </c>
      <c r="C8" s="11" t="s">
        <v>5</v>
      </c>
      <c r="D8" s="11" t="s">
        <v>7</v>
      </c>
      <c r="E8" s="11" t="s">
        <v>8</v>
      </c>
      <c r="F8" s="11" t="s">
        <v>26</v>
      </c>
      <c r="G8" s="11" t="s">
        <v>50</v>
      </c>
      <c r="H8" s="3" t="s">
        <v>22</v>
      </c>
      <c r="I8" s="3" t="s">
        <v>22</v>
      </c>
      <c r="J8" s="3" t="s">
        <v>22</v>
      </c>
      <c r="K8" s="1"/>
      <c r="L8" s="4"/>
      <c r="M8" s="9" t="str">
        <f t="shared" ref="M8:M9" si="2">A8&amp;B8&amp;C8&amp;D8&amp;E8&amp;F8</f>
        <v>ConnectMnCHOICES MCO HRACommunityAnnualNoYes</v>
      </c>
      <c r="N8" s="13" t="str">
        <f t="shared" ref="N8:N9" si="3">G8</f>
        <v>May be conducted via phone, televideo or in person.</v>
      </c>
    </row>
    <row r="9" spans="1:14" s="9" customFormat="1" ht="98.25" customHeight="1" x14ac:dyDescent="0.25">
      <c r="A9" s="10" t="s">
        <v>3</v>
      </c>
      <c r="B9" s="11" t="s">
        <v>45</v>
      </c>
      <c r="C9" s="11" t="s">
        <v>5</v>
      </c>
      <c r="D9" s="11" t="s">
        <v>24</v>
      </c>
      <c r="E9" s="11" t="s">
        <v>8</v>
      </c>
      <c r="F9" s="11" t="s">
        <v>26</v>
      </c>
      <c r="G9" s="11" t="s">
        <v>50</v>
      </c>
      <c r="H9" s="3" t="s">
        <v>22</v>
      </c>
      <c r="I9" s="3" t="s">
        <v>22</v>
      </c>
      <c r="J9" s="3" t="s">
        <v>22</v>
      </c>
      <c r="K9" s="1"/>
      <c r="L9" s="4"/>
      <c r="M9" s="9" t="str">
        <f t="shared" si="2"/>
        <v>ConnectMnCHOICES MCO HRACommunityInitialNoYes</v>
      </c>
      <c r="N9" s="13" t="str">
        <f t="shared" si="3"/>
        <v>May be conducted via phone, televideo or in person.</v>
      </c>
    </row>
    <row r="10" spans="1:14" ht="107.25" customHeight="1" x14ac:dyDescent="0.25">
      <c r="A10" s="11" t="s">
        <v>25</v>
      </c>
      <c r="B10" s="11" t="s">
        <v>46</v>
      </c>
      <c r="C10" s="11" t="s">
        <v>5</v>
      </c>
      <c r="D10" s="11" t="s">
        <v>7</v>
      </c>
      <c r="E10" s="11" t="s">
        <v>26</v>
      </c>
      <c r="F10" s="11" t="s">
        <v>26</v>
      </c>
      <c r="G10" s="11" t="s">
        <v>27</v>
      </c>
      <c r="H10" s="3" t="s">
        <v>28</v>
      </c>
      <c r="I10" s="3" t="s">
        <v>29</v>
      </c>
      <c r="J10" s="3" t="s">
        <v>30</v>
      </c>
      <c r="K10" s="5" t="s">
        <v>31</v>
      </c>
      <c r="L10" s="4"/>
      <c r="M10" s="9" t="str">
        <f t="shared" si="0"/>
        <v>MSC+MnCHOICES AssessmentCommunityAnnualYesYes</v>
      </c>
      <c r="N10" s="13" t="str">
        <f t="shared" si="1"/>
        <v>In Person Only</v>
      </c>
    </row>
    <row r="11" spans="1:14" ht="83.25" customHeight="1" x14ac:dyDescent="0.25">
      <c r="A11" s="11" t="s">
        <v>25</v>
      </c>
      <c r="B11" s="11" t="s">
        <v>46</v>
      </c>
      <c r="C11" s="11" t="s">
        <v>5</v>
      </c>
      <c r="D11" s="11" t="s">
        <v>7</v>
      </c>
      <c r="E11" s="11" t="s">
        <v>8</v>
      </c>
      <c r="F11" s="11" t="s">
        <v>26</v>
      </c>
      <c r="G11" s="11" t="s">
        <v>39</v>
      </c>
      <c r="H11" s="2" t="s">
        <v>22</v>
      </c>
      <c r="I11" s="2" t="s">
        <v>32</v>
      </c>
      <c r="J11" s="2" t="s">
        <v>32</v>
      </c>
      <c r="K11" s="5" t="s">
        <v>33</v>
      </c>
      <c r="L11" s="4"/>
      <c r="M11" s="9" t="str">
        <f t="shared" si="0"/>
        <v>MSC+MnCHOICES AssessmentCommunityAnnualNoYes</v>
      </c>
      <c r="N11" s="13" t="str">
        <f t="shared" si="1"/>
        <v>In person, if member declines and member had in person assessment for previous assessment, can complete via televideo or telephone.</v>
      </c>
    </row>
    <row r="12" spans="1:14" ht="83.25" customHeight="1" x14ac:dyDescent="0.25">
      <c r="A12" s="11" t="s">
        <v>25</v>
      </c>
      <c r="B12" s="11" t="s">
        <v>45</v>
      </c>
      <c r="C12" s="11" t="s">
        <v>5</v>
      </c>
      <c r="D12" s="11" t="s">
        <v>7</v>
      </c>
      <c r="E12" s="11" t="s">
        <v>8</v>
      </c>
      <c r="F12" s="11" t="s">
        <v>8</v>
      </c>
      <c r="G12" s="11" t="s">
        <v>38</v>
      </c>
      <c r="H12" s="2" t="s">
        <v>22</v>
      </c>
      <c r="I12" s="2" t="s">
        <v>22</v>
      </c>
      <c r="J12" s="2" t="s">
        <v>22</v>
      </c>
      <c r="K12" s="1"/>
      <c r="L12" s="4"/>
      <c r="M12" s="9" t="str">
        <f t="shared" si="0"/>
        <v>MSC+MnCHOICES MCO HRACommunityAnnualNoNo</v>
      </c>
      <c r="N12" s="13" t="str">
        <f t="shared" si="1"/>
        <v>Offer first: In-person; offer second: televideo; if declined, can complete via phone</v>
      </c>
    </row>
    <row r="13" spans="1:14" ht="196.5" customHeight="1" x14ac:dyDescent="0.25">
      <c r="A13" s="11" t="s">
        <v>25</v>
      </c>
      <c r="B13" s="11" t="s">
        <v>45</v>
      </c>
      <c r="C13" s="11" t="s">
        <v>5</v>
      </c>
      <c r="D13" s="11" t="s">
        <v>24</v>
      </c>
      <c r="E13" s="11" t="s">
        <v>8</v>
      </c>
      <c r="F13" s="11" t="s">
        <v>8</v>
      </c>
      <c r="G13" s="11" t="s">
        <v>38</v>
      </c>
      <c r="H13" s="2" t="s">
        <v>22</v>
      </c>
      <c r="I13" s="2" t="s">
        <v>22</v>
      </c>
      <c r="J13" s="2" t="s">
        <v>22</v>
      </c>
      <c r="K13" s="1"/>
      <c r="L13" s="4"/>
      <c r="M13" s="9" t="str">
        <f t="shared" si="0"/>
        <v>MSC+MnCHOICES MCO HRACommunityInitialNoNo</v>
      </c>
      <c r="N13" s="13" t="str">
        <f t="shared" si="1"/>
        <v>Offer first: In-person; offer second: televideo; if declined, can complete via phone</v>
      </c>
    </row>
    <row r="14" spans="1:14" ht="147.75" customHeight="1" x14ac:dyDescent="0.25">
      <c r="A14" s="11" t="s">
        <v>25</v>
      </c>
      <c r="B14" s="11" t="s">
        <v>46</v>
      </c>
      <c r="C14" s="11" t="s">
        <v>5</v>
      </c>
      <c r="D14" s="11" t="s">
        <v>24</v>
      </c>
      <c r="E14" s="11" t="s">
        <v>8</v>
      </c>
      <c r="F14" s="11" t="s">
        <v>26</v>
      </c>
      <c r="G14" s="11" t="s">
        <v>27</v>
      </c>
      <c r="H14" s="2" t="s">
        <v>22</v>
      </c>
      <c r="I14" s="3" t="s">
        <v>29</v>
      </c>
      <c r="J14" s="3" t="s">
        <v>30</v>
      </c>
      <c r="K14" s="1"/>
      <c r="L14" s="4"/>
      <c r="M14" s="9" t="str">
        <f t="shared" si="0"/>
        <v>MSC+MnCHOICES AssessmentCommunityInitialNoYes</v>
      </c>
      <c r="N14" s="13" t="str">
        <f t="shared" si="1"/>
        <v>In Person Only</v>
      </c>
    </row>
    <row r="15" spans="1:14" ht="83.25" customHeight="1" x14ac:dyDescent="0.25">
      <c r="A15" s="11" t="s">
        <v>25</v>
      </c>
      <c r="B15" s="11" t="s">
        <v>46</v>
      </c>
      <c r="C15" s="11" t="s">
        <v>5</v>
      </c>
      <c r="D15" s="11" t="s">
        <v>7</v>
      </c>
      <c r="E15" s="11" t="s">
        <v>26</v>
      </c>
      <c r="F15" s="11" t="s">
        <v>8</v>
      </c>
      <c r="G15" s="11" t="s">
        <v>27</v>
      </c>
      <c r="H15" s="2" t="s">
        <v>22</v>
      </c>
      <c r="I15" s="2" t="s">
        <v>29</v>
      </c>
      <c r="J15" s="2" t="s">
        <v>30</v>
      </c>
      <c r="K15" s="1"/>
      <c r="L15" s="4"/>
      <c r="M15" s="9" t="str">
        <f t="shared" si="0"/>
        <v>MSC+MnCHOICES AssessmentCommunityAnnualYesNo</v>
      </c>
      <c r="N15" s="13" t="str">
        <f t="shared" si="1"/>
        <v>In Person Only</v>
      </c>
    </row>
    <row r="16" spans="1:14" ht="83.25" customHeight="1" x14ac:dyDescent="0.25">
      <c r="A16" s="11" t="s">
        <v>25</v>
      </c>
      <c r="B16" s="11" t="s">
        <v>45</v>
      </c>
      <c r="C16" s="11" t="s">
        <v>5</v>
      </c>
      <c r="D16" s="11" t="s">
        <v>7</v>
      </c>
      <c r="E16" s="11" t="s">
        <v>8</v>
      </c>
      <c r="F16" s="11" t="s">
        <v>26</v>
      </c>
      <c r="G16" s="11" t="s">
        <v>38</v>
      </c>
      <c r="H16" s="2" t="s">
        <v>22</v>
      </c>
      <c r="I16" s="2" t="s">
        <v>22</v>
      </c>
      <c r="J16" s="2" t="s">
        <v>22</v>
      </c>
      <c r="K16" s="1"/>
      <c r="L16" s="4"/>
      <c r="M16" s="9" t="str">
        <f t="shared" si="0"/>
        <v>MSC+MnCHOICES MCO HRACommunityAnnualNoYes</v>
      </c>
      <c r="N16" s="13" t="str">
        <f t="shared" si="1"/>
        <v>Offer first: In-person; offer second: televideo; if declined, can complete via phone</v>
      </c>
    </row>
    <row r="17" spans="1:14" ht="83.25" customHeight="1" x14ac:dyDescent="0.25">
      <c r="A17" s="11" t="s">
        <v>25</v>
      </c>
      <c r="B17" s="11" t="s">
        <v>45</v>
      </c>
      <c r="C17" s="11" t="s">
        <v>5</v>
      </c>
      <c r="D17" s="11" t="s">
        <v>24</v>
      </c>
      <c r="E17" s="11" t="s">
        <v>8</v>
      </c>
      <c r="F17" s="11" t="s">
        <v>26</v>
      </c>
      <c r="G17" s="11" t="s">
        <v>38</v>
      </c>
      <c r="H17" s="2" t="s">
        <v>22</v>
      </c>
      <c r="I17" s="2" t="s">
        <v>22</v>
      </c>
      <c r="J17" s="2" t="s">
        <v>22</v>
      </c>
      <c r="K17" s="1"/>
      <c r="L17" s="4"/>
      <c r="M17" s="9" t="str">
        <f t="shared" si="0"/>
        <v>MSC+MnCHOICES MCO HRACommunityInitialNoYes</v>
      </c>
      <c r="N17" s="13" t="str">
        <f t="shared" si="1"/>
        <v>Offer first: In-person; offer second: televideo; if declined, can complete via phone</v>
      </c>
    </row>
    <row r="18" spans="1:14" x14ac:dyDescent="0.25">
      <c r="A18" s="11" t="s">
        <v>25</v>
      </c>
      <c r="B18" s="11" t="s">
        <v>46</v>
      </c>
      <c r="C18" s="11" t="s">
        <v>5</v>
      </c>
      <c r="D18" s="11" t="s">
        <v>24</v>
      </c>
      <c r="E18" s="11" t="s">
        <v>26</v>
      </c>
      <c r="F18" s="11" t="s">
        <v>8</v>
      </c>
      <c r="G18" s="11" t="s">
        <v>27</v>
      </c>
      <c r="H18" s="2" t="s">
        <v>22</v>
      </c>
      <c r="I18" s="3" t="s">
        <v>29</v>
      </c>
      <c r="J18" s="3" t="s">
        <v>30</v>
      </c>
      <c r="K18" s="9" t="s">
        <v>47</v>
      </c>
      <c r="L18" s="13" t="s">
        <v>27</v>
      </c>
      <c r="M18" s="9" t="str">
        <f t="shared" si="0"/>
        <v>MSC+MnCHOICES AssessmentCommunityInitialYesNo</v>
      </c>
      <c r="N18" s="13" t="str">
        <f t="shared" ref="N18:N19" si="4">G18</f>
        <v>In Person Only</v>
      </c>
    </row>
    <row r="19" spans="1:14" x14ac:dyDescent="0.25">
      <c r="A19" s="11" t="s">
        <v>25</v>
      </c>
      <c r="B19" s="11" t="s">
        <v>46</v>
      </c>
      <c r="C19" s="11" t="s">
        <v>5</v>
      </c>
      <c r="D19" s="11" t="s">
        <v>24</v>
      </c>
      <c r="E19" s="11" t="s">
        <v>26</v>
      </c>
      <c r="F19" s="11" t="s">
        <v>26</v>
      </c>
      <c r="G19" s="11" t="s">
        <v>27</v>
      </c>
      <c r="H19" s="2" t="s">
        <v>22</v>
      </c>
      <c r="I19" s="3" t="s">
        <v>29</v>
      </c>
      <c r="J19" s="3" t="s">
        <v>30</v>
      </c>
      <c r="K19" s="9" t="s">
        <v>48</v>
      </c>
      <c r="L19" s="13" t="s">
        <v>27</v>
      </c>
      <c r="M19" s="9" t="str">
        <f t="shared" si="0"/>
        <v>MSC+MnCHOICES AssessmentCommunityInitialYesYes</v>
      </c>
      <c r="N19" s="13" t="str">
        <f t="shared" si="4"/>
        <v>In Person Only</v>
      </c>
    </row>
  </sheetData>
  <autoFilter ref="A1:N19" xr:uid="{0B9F0E71-16A1-41B9-9F36-250DC29D93C2}"/>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7D622-F3DC-4996-BF01-8EAC7870D846}">
  <dimension ref="A1:K9"/>
  <sheetViews>
    <sheetView workbookViewId="0">
      <selection activeCell="E5" sqref="E5"/>
    </sheetView>
  </sheetViews>
  <sheetFormatPr defaultRowHeight="15" x14ac:dyDescent="0.25"/>
  <cols>
    <col min="1" max="1" width="23.42578125" customWidth="1"/>
    <col min="2" max="2" width="16.85546875" customWidth="1"/>
    <col min="3" max="3" width="21.140625" customWidth="1"/>
    <col min="4" max="4" width="22.140625" customWidth="1"/>
    <col min="6" max="6" width="17.85546875" customWidth="1"/>
  </cols>
  <sheetData>
    <row r="1" spans="1:11" x14ac:dyDescent="0.25">
      <c r="A1" t="s">
        <v>10</v>
      </c>
      <c r="B1" t="s">
        <v>35</v>
      </c>
      <c r="C1" t="s">
        <v>36</v>
      </c>
      <c r="D1" t="s">
        <v>37</v>
      </c>
      <c r="E1" t="s">
        <v>15</v>
      </c>
      <c r="F1" t="s">
        <v>12</v>
      </c>
    </row>
    <row r="2" spans="1:11" x14ac:dyDescent="0.25">
      <c r="A2" t="s">
        <v>43</v>
      </c>
      <c r="B2" t="s">
        <v>43</v>
      </c>
      <c r="C2" t="s">
        <v>43</v>
      </c>
      <c r="D2" t="s">
        <v>43</v>
      </c>
      <c r="E2" t="s">
        <v>43</v>
      </c>
      <c r="F2" t="s">
        <v>43</v>
      </c>
    </row>
    <row r="3" spans="1:11" x14ac:dyDescent="0.25">
      <c r="A3" t="s">
        <v>3</v>
      </c>
      <c r="B3" t="s">
        <v>24</v>
      </c>
      <c r="C3" t="s">
        <v>34</v>
      </c>
      <c r="D3" s="14" t="s">
        <v>45</v>
      </c>
      <c r="E3" t="s">
        <v>26</v>
      </c>
      <c r="F3" t="s">
        <v>26</v>
      </c>
    </row>
    <row r="4" spans="1:11" ht="30" x14ac:dyDescent="0.25">
      <c r="A4" t="s">
        <v>25</v>
      </c>
      <c r="B4" t="s">
        <v>7</v>
      </c>
      <c r="C4" t="s">
        <v>5</v>
      </c>
      <c r="D4" s="14" t="s">
        <v>46</v>
      </c>
      <c r="E4" t="s">
        <v>8</v>
      </c>
      <c r="F4" t="s">
        <v>8</v>
      </c>
    </row>
    <row r="5" spans="1:11" x14ac:dyDescent="0.25">
      <c r="D5" t="s">
        <v>51</v>
      </c>
    </row>
    <row r="7" spans="1:11" x14ac:dyDescent="0.25">
      <c r="K7" t="s">
        <v>6</v>
      </c>
    </row>
    <row r="8" spans="1:11" x14ac:dyDescent="0.25">
      <c r="K8" t="s">
        <v>15</v>
      </c>
    </row>
    <row r="9" spans="1:11" x14ac:dyDescent="0.25">
      <c r="K9"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08531e-9543-486d-9e86-16f8673deaa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40E277F7058D4D81E03D86AF3E569F" ma:contentTypeVersion="13" ma:contentTypeDescription="Create a new document." ma:contentTypeScope="" ma:versionID="2dfebb61bf18939c8b9386e9e51ce5ff">
  <xsd:schema xmlns:xsd="http://www.w3.org/2001/XMLSchema" xmlns:xs="http://www.w3.org/2001/XMLSchema" xmlns:p="http://schemas.microsoft.com/office/2006/metadata/properties" xmlns:ns2="e908531e-9543-486d-9e86-16f8673deaa4" xmlns:ns3="9792340e-710e-4a62-8285-18c8d1cf75f6" targetNamespace="http://schemas.microsoft.com/office/2006/metadata/properties" ma:root="true" ma:fieldsID="0ff3d3c430559ab3321de6b318b25de5" ns2:_="" ns3:_="">
    <xsd:import namespace="e908531e-9543-486d-9e86-16f8673deaa4"/>
    <xsd:import namespace="9792340e-710e-4a62-8285-18c8d1cf75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08531e-9543-486d-9e86-16f8673dea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3b9cbd0-5b22-4eed-a7c1-47775053921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92340e-710e-4a62-8285-18c8d1cf75f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25C8C9-AD64-4769-8D73-67150A94D398}">
  <ds:schemaRefs>
    <ds:schemaRef ds:uri="http://schemas.microsoft.com/office/infopath/2007/PartnerControls"/>
    <ds:schemaRef ds:uri="http://purl.org/dc/elements/1.1/"/>
    <ds:schemaRef ds:uri="http://schemas.microsoft.com/office/2006/documentManagement/types"/>
    <ds:schemaRef ds:uri="http://www.w3.org/XML/1998/namespace"/>
    <ds:schemaRef ds:uri="3e965ae0-a5a6-464a-86df-c7b30c3e1154"/>
    <ds:schemaRef ds:uri="67956b8a-e9b3-45cf-afe7-190ac0060f31"/>
    <ds:schemaRef ds:uri="http://purl.org/dc/terms/"/>
    <ds:schemaRef ds:uri="http://schemas.openxmlformats.org/package/2006/metadata/core-properties"/>
    <ds:schemaRef ds:uri="http://schemas.microsoft.com/office/2006/metadata/properties"/>
    <ds:schemaRef ds:uri="http://purl.org/dc/dcmitype/"/>
    <ds:schemaRef ds:uri="e908531e-9543-486d-9e86-16f8673deaa4"/>
  </ds:schemaRefs>
</ds:datastoreItem>
</file>

<file path=customXml/itemProps2.xml><?xml version="1.0" encoding="utf-8"?>
<ds:datastoreItem xmlns:ds="http://schemas.openxmlformats.org/officeDocument/2006/customXml" ds:itemID="{569417BD-B50D-4DA2-B39A-1CA609C36212}">
  <ds:schemaRefs>
    <ds:schemaRef ds:uri="http://schemas.microsoft.com/sharepoint/v3/contenttype/forms"/>
  </ds:schemaRefs>
</ds:datastoreItem>
</file>

<file path=customXml/itemProps3.xml><?xml version="1.0" encoding="utf-8"?>
<ds:datastoreItem xmlns:ds="http://schemas.openxmlformats.org/officeDocument/2006/customXml" ds:itemID="{37BA6812-AE7C-401E-A6C0-53B34BA883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08531e-9543-486d-9e86-16f8673deaa4"/>
    <ds:schemaRef ds:uri="9792340e-710e-4a62-8285-18c8d1cf7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5a32a24-7702-4be1-8c90-7e9ebcb38acc}" enabled="0" method="" siteId="{c5a32a24-7702-4be1-8c90-7e9ebcb38a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Decision Matrix</vt:lpstr>
      <vt:lpstr>Sheet2</vt:lpstr>
      <vt:lpstr>Sheet4</vt:lpstr>
    </vt:vector>
  </TitlesOfParts>
  <Manager/>
  <Company>UCare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Dee-Ana Farness</dc:creator>
  <cp:keywords/>
  <dc:description/>
  <cp:lastModifiedBy>Kristen Sagnes</cp:lastModifiedBy>
  <cp:revision/>
  <dcterms:created xsi:type="dcterms:W3CDTF">2023-09-08T00:51:17Z</dcterms:created>
  <dcterms:modified xsi:type="dcterms:W3CDTF">2026-01-07T12:54:32Z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0x0101008B40E277F7058D4D81E03D86AF3E569F</vt:lpwstr>
  </property>
  <property fmtid="{D5CDD505-2E9C-101B-9397-08002B2CF9AE}" pid="3" name="MediaServiceImageTags">
    <vt:lpwstr/>
  </property>
</Properties>
</file>